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<sst xmlns="http://schemas.openxmlformats.org/spreadsheetml/2006/main" count="13" uniqueCount="13">
  <si>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</si>
  <si>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</si>
  <si>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</si>
  <si>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</si>
  <si>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</si>
  <si>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</si>
  <si>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</si>
  <si>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Hrs/Days</t>
  </si>
  <si>
    <t>Total Net</t>
  </si>
  <si>
    <t>Total :</t>
  </si>
  <si>
    <t>Total + VAT</t>
  </si>
  <si>
    <t>-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</si>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</sst>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9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8"/>
      <name val="Verdana"/>
      <family val="2"/>
    </font>
    <font>
      <sz val="20"/>
      <color indexed="8"/>
      <name val="Comic Sans MS"/>
      <family val="4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7" fillId="6" borderId="24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2"/>
    </xf>
    <xf numFmtId="205" fontId="42" fillId="2" borderId="11" xfId="0" applyNumberFormat="1" applyFont="1" applyFill="1" applyBorder="1" applyAlignment="1">
      <alignment horizontal="center"/>
    </xf>
    <xf numFmtId="205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2"/>
    </xf>
    <xf numFmtId="9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1"/>
    </xf>
    <xf numFmtId="195" fontId="46" fillId="2" borderId="11" xfId="0" applyNumberFormat="1" applyFont="1" applyFill="1" applyBorder="1" applyAlignment="1">
      <alignment horizontal="left" indent="6"/>
    </xf>
    <xf numFmtId="195" fontId="46" fillId="2" borderId="11" xfId="0" applyNumberFormat="1" applyFont="1" applyFill="1" applyBorder="1" applyAlignment="1">
      <alignment horizontal="left" indent="3"/>
    </xf>
    <xf numFmtId="9" fontId="42" fillId="2" borderId="11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1"/>
    </xf>
    <xf numFmtId="195" fontId="42" fillId="2" borderId="11" xfId="0" applyNumberFormat="1" applyFont="1" applyFill="1" applyBorder="1" applyAlignment="1">
      <alignment horizontal="left" indent="6"/>
    </xf>
    <xf numFmtId="195" fontId="4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Pertemps ( Sheffield )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Suite 6, Rotunda Business Centre 
Thorncliffe Business Park 
Sheffield 
S35 2PG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11.10</a:t>
          </a:r>
          <a:r>
            <a:rPr lang="en-US" cap="none" sz="1800" b="0" i="0" u="none" baseline="0">
              <a:solidFill>
                <a:srgbClr val="000000"/>
              </a:solidFill>
            </a:rPr>
            <a:t>.2019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203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06.10.2019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 :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29-09-2019  up to 03-10-2019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(Aldi Goldthorpe 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18</xdr:row>
      <xdr:rowOff>19050</xdr:rowOff>
    </xdr:from>
    <xdr:to>
      <xdr:col>8</xdr:col>
      <xdr:colOff>85725</xdr:colOff>
      <xdr:row>28</xdr:row>
      <xdr:rowOff>85725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476625"/>
          <a:ext cx="1838325" cy="1828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10">
      <selection activeCell="F37" sqref="F37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3.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 t="s">
        <v>7</v>
      </c>
      <c r="G30" s="60" t="s">
        <v>1</v>
      </c>
      <c r="H30" s="60" t="s">
        <v>3</v>
      </c>
      <c r="I30" s="60" t="s">
        <v>2</v>
      </c>
      <c r="J30" s="60" t="s">
        <v>8</v>
      </c>
      <c r="K30" s="60" t="s">
        <v>10</v>
      </c>
      <c r="L30" s="34"/>
    </row>
    <row r="31" spans="2:12" ht="13.5">
      <c r="B31" s="17"/>
      <c r="C31" s="50"/>
      <c r="D31" s="48"/>
      <c r="E31" s="49"/>
      <c r="F31" s="55">
        <v>13.5</v>
      </c>
      <c r="G31" s="63">
        <v>20</v>
      </c>
      <c r="H31" s="32">
        <v>0.2</v>
      </c>
      <c r="I31" s="65">
        <f>IF(ISBLANK(H31),"",IF(G31*H31*F31&gt;0,G31*H31*F31,0))</f>
        <v>54</v>
      </c>
      <c r="J31" s="61">
        <f>IF(SUM(F31*G31)&gt;0,SUM(F31*G31),"")</f>
        <v>270</v>
      </c>
      <c r="K31" s="69">
        <f aca="true" t="shared" si="0" ref="K31:K39">IF(SUM(F31*G31,I31)&gt;0,SUM(F31*G31,I31),"")</f>
        <v>324</v>
      </c>
      <c r="L31" s="67"/>
    </row>
    <row r="32" spans="2:12" ht="13.5">
      <c r="B32" s="17"/>
      <c r="C32" s="50"/>
      <c r="D32" s="31"/>
      <c r="E32" s="51"/>
      <c r="F32" s="56"/>
      <c r="G32" s="64">
        <v>17</v>
      </c>
      <c r="H32" s="36">
        <v>0.2</v>
      </c>
      <c r="I32" s="65">
        <f>IF(ISBLANK(H32),"",IF(G32*H32*F32&gt;0,G32*H32*F32,0))</f>
        <v>0</v>
      </c>
      <c r="J32" s="61">
        <f>IF(SUM(F32*G32)&gt;0,SUM(F32*G32),"")</f>
      </c>
      <c r="K32" s="69">
        <f t="shared" si="0"/>
      </c>
      <c r="L32" s="67"/>
    </row>
    <row r="33" spans="2:12" ht="13.5">
      <c r="B33" s="17"/>
      <c r="C33" s="50"/>
      <c r="D33" s="31"/>
      <c r="E33" s="51"/>
      <c r="F33" s="56"/>
      <c r="G33" s="64">
        <v>15</v>
      </c>
      <c r="H33" s="36">
        <v>0.2</v>
      </c>
      <c r="I33" s="65">
        <f>IF(ISBLANK(H33),"",IF(G33*H33*F33&gt;0,G33*H33*F33,0))</f>
        <v>0</v>
      </c>
      <c r="J33" s="61">
        <f>IF(SUM(F33*G33)&gt;0,SUM(F33*G33),"")</f>
      </c>
      <c r="K33" s="69">
        <f t="shared" si="0"/>
      </c>
      <c r="L33" s="67"/>
    </row>
    <row r="34" spans="2:12" ht="13.5">
      <c r="B34" s="17"/>
      <c r="C34" s="50"/>
      <c r="D34" s="31"/>
      <c r="E34" s="51"/>
      <c r="F34" s="56">
        <v>51.75</v>
      </c>
      <c r="G34" s="64">
        <v>14</v>
      </c>
      <c r="H34" s="36">
        <v>0.2</v>
      </c>
      <c r="I34" s="65">
        <f>IF(ISBLANK(H34),"",IF(G34*H34*F34&gt;0,G34*H34*F34,0))</f>
        <v>144.9</v>
      </c>
      <c r="J34" s="61">
        <f>IF(SUM(F34*G34)&gt;0,SUM(F34*G34),"")</f>
        <v>724.5</v>
      </c>
      <c r="K34" s="69">
        <f t="shared" si="0"/>
        <v>869.4</v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>IF(SUM(F35*G35)&gt;0,SUM(F35*G35),"")</f>
      </c>
      <c r="K35" s="69">
        <f t="shared" si="0"/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aca="true" t="shared" si="1" ref="J36:J41">IF(SUM(F36*G36)&gt;0,SUM(F36*G36),"")</f>
      </c>
      <c r="K36" s="81">
        <f t="shared" si="0"/>
      </c>
      <c r="L36" s="67"/>
    </row>
    <row r="37" spans="2:12" ht="13.5">
      <c r="B37" s="17"/>
      <c r="C37" s="50"/>
      <c r="D37" s="31"/>
      <c r="E37" s="51"/>
      <c r="F37" s="75"/>
      <c r="G37" s="74"/>
      <c r="H37" s="82"/>
      <c r="I37" s="83"/>
      <c r="J37" s="84">
        <f>IF(SUM(F37*G37)&gt;0,SUM(F37*G37),"")</f>
      </c>
      <c r="K37" s="85">
        <f>IF(SUM(F37*G37,I37)&gt;0,SUM(F37*G37,I37),"")</f>
      </c>
      <c r="L37" s="34"/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 t="shared" si="0"/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>IF(SUM(F39*G39)&gt;0,SUM(F39*G39),"")</f>
      </c>
      <c r="K39" s="85">
        <f t="shared" si="0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1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1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12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65.25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994.5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198.9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9</v>
      </c>
      <c r="K50" s="46">
        <f>SUM(K31:K46)</f>
        <v>1193.4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11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2019-09-09T09:58:43Z</cp:lastPrinted>
  <dcterms:created xsi:type="dcterms:W3CDTF">2012-02-01T07:50:18Z</dcterms:created>
  <dcterms:modified xsi:type="dcterms:W3CDTF">2020-05-15T12:43:21Z</dcterms:modified>
  <cp:category>Faktura, fakturamall</cp:category>
  <cp:version/>
  <cp:contentType/>
  <cp:contentStatus/>
</cp:coreProperties>
</file>